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<sst xmlns="http://schemas.openxmlformats.org/spreadsheetml/2006/main" count="317" uniqueCount="256">
  <si>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</si>
  <si>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</si>
  <si>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</si>
  <si>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</si>
  <si>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</si>
  <si>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</si>
  <si>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</si>
  <si>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</si>
  <si>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</si>
  <si>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</si>
  <si>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</si>
  <si>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</si>
  <si>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</si>
  <si>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</si>
  <si>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</si>
  <si>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</si>
  <si>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</si>
  <si>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</si>
  <si>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</si>
  <si>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</si>
  <si>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</si>
  <si>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</si>
  <si>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</si>
  <si>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</si>
  <si>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</si>
  <si>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</si>
  <si>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</si>
  <si>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</si>
  <si>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</si>
  <si>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</si>
  <si>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</si>
  <si>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</si>
  <si>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</si>
  <si>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</si>
  <si>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</si>
  <si>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</si>
  <si>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</si>
  <si>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</si>
  <si>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</si>
  <si>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</si>
  <si>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</si>
  <si>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</si>
  <si>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</si>
  <si>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</si>
  <si>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</si>
  <si>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</si>
  <si>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</si>
  <si>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</si>
  <si>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</si>
  <si>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</si>
  <si>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</si>
  <si>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</si>
  <si>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</si>
  <si>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</si>
  <si>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</si>
  <si>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</si>
  <si>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</si>
  <si>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</si>
  <si>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</si>
  <si>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</si>
  <si>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</si>
  <si>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</si>
  <si>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</si>
  <si>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</si>
  <si>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</si>
  <si>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</si>
  <si>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</si>
  <si>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</si>
  <si>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</si>
  <si>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</si>
  <si>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</si>
  <si>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</si>
  <si>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</si>
  <si>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</si>
  <si>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</si>
  <si>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</si>
  <si>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</si>
  <si>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</si>
  <si>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</si>
  <si>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</si>
  <si>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</si>
  <si>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</si>
  <si>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</si>
  <si>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</si>
  <si>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</si>
  <si>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</si>
  <si>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</si>
  <si>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</si>
  <si>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</si>
  <si>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</si>
  <si>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</si>
  <si>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</si>
  <si>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</si>
  <si>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</si>
  <si>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</si>
  <si>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</si>
  <si>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</si>
  <si>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</si>
  <si>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</si>
  <si>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</si>
  <si>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</si>
  <si>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</si>
  <si>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</si>
  <si>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</si>
  <si>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</si>
  <si>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</si>
  <si>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</si>
  <si>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</si>
  <si>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</si>
  <si>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</si>
  <si>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</si>
  <si>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</si>
  <si>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</si>
  <si>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</si>
  <si>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</si>
  <si>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</si>
  <si>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</si>
  <si>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</si>
  <si>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</si>
  <si>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</si>
  <si>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</si>
  <si>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</si>
  <si>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</si>
  <si>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</si>
  <si>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</si>
  <si>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</si>
  <si>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</si>
  <si>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</si>
  <si>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</si>
  <si>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</si>
  <si>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</si>
  <si>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</si>
  <si>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</si>
  <si>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</si>
  <si>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</si>
  <si>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</si>
  <si>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</si>
  <si>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</si>
  <si>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</si>
  <si>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</si>
  <si>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</si>
  <si>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</si>
  <si>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</si>
  <si>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</si>
  <si>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</si>
  <si>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</si>
  <si>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</si>
  <si>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</si>
  <si>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</si>
  <si>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</si>
  <si>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</si>
  <si>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</si>
  <si>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</si>
  <si>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</si>
  <si>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</si>
  <si>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</si>
  <si>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</si>
  <si>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</si>
  <si>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</si>
  <si>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</si>
  <si>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</si>
  <si>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</si>
  <si>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</si>
  <si>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</si>
  <si>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</si>
  <si>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</si>
  <si>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</si>
  <si>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</si>
  <si>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</si>
  <si>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</si>
  <si>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</si>
  <si>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</si>
  <si>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</si>
  <si>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</si>
  <si>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</si>
  <si>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</si>
  <si>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</si>
  <si>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</si>
  <si>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</si>
  <si>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</si>
  <si>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</si>
  <si>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</si>
  <si>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</si>
  <si>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</si>
  <si>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</si>
  <si>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</si>
  <si>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</si>
  <si>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</si>
  <si>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</si>
  <si>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</si>
  <si>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</si>
  <si>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</si>
  <si>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</si>
  <si>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</si>
  <si>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</si>
  <si>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</si>
  <si>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</si>
  <si>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</si>
  <si>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</si>
  <si>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</si>
  <si>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</si>
  <si>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</si>
  <si>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</si>
  <si>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</si>
  <si>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</si>
  <si>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</si>
  <si>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</si>
  <si>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</si>
  <si>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</si>
  <si>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</si>
  <si>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</si>
  <si>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</si>
  <si>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</si>
  <si>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</si>
  <si>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</si>
  <si>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</si>
  <si>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</si>
  <si>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</si>
  <si>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</si>
  <si>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</si>
  <si>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</si>
  <si>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</si>
  <si>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</si>
  <si>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</si>
  <si>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</si>
  <si>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</si>
  <si>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</si>
  <si>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</si>
  <si>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</si>
  <si>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</si>
  <si>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</si>
  <si>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</si>
  <si>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</si>
  <si>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</si>
  <si>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</si>
  <si>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</si>
  <si>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</si>
  <si>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</si>
  <si>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</si>
  <si>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</si>
  <si>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</si>
  <si>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</si>
  <si>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</si>
  <si>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</si>
  <si>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</si>
  <si>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</si>
  <si>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Голова Сосницького районного суду І.А. Смаль</t>
  </si>
  <si>
    <t>Секретар суду О.А. Шевченко</t>
  </si>
  <si>
    <t>(04655) 21434</t>
  </si>
  <si>
    <t>(04655) 20224</t>
  </si>
  <si>
    <t>inbox@sn.cn.court.gov.ua</t>
  </si>
  <si>
    <t>06 січня 2015</t>
  </si>
  <si>
    <t>2014 рік</t>
  </si>
  <si>
    <t>Сосницький районний суд Чернігівської області</t>
  </si>
  <si>
    <t>16100. Чернігівська область</t>
  </si>
  <si>
    <t>м. Сосниця</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</si>
</sst>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27</v>
      </c>
      <c r="F10" s="120">
        <v>25</v>
      </c>
      <c r="G10" s="120">
        <v>27</v>
      </c>
      <c r="H10" s="120">
        <v>6</v>
      </c>
      <c r="I10" s="120"/>
      <c r="J10" s="120">
        <v>1</v>
      </c>
      <c r="K10" s="120">
        <v>20</v>
      </c>
      <c r="L10" s="120"/>
      <c r="M10" s="124"/>
      <c r="N10" s="105"/>
      <c r="O10" s="127">
        <f>E10-F10</f>
        <v>2</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1</v>
      </c>
      <c r="F15" s="120">
        <v>1</v>
      </c>
      <c r="G15" s="120">
        <v>1</v>
      </c>
      <c r="H15" s="120"/>
      <c r="I15" s="120"/>
      <c r="J15" s="120">
        <v>1</v>
      </c>
      <c r="K15" s="120"/>
      <c r="L15" s="120"/>
      <c r="M15" s="120"/>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1</v>
      </c>
      <c r="F21" s="120">
        <v>1</v>
      </c>
      <c r="G21" s="120">
        <v>1</v>
      </c>
      <c r="H21" s="120"/>
      <c r="I21" s="120"/>
      <c r="J21" s="120">
        <v>1</v>
      </c>
      <c r="K21" s="120"/>
      <c r="L21" s="120"/>
      <c r="M21" s="120"/>
      <c r="N21" s="120" t="s">
        <v>147</v>
      </c>
      <c r="O21" s="127">
        <f t="shared" si="0"/>
        <v>0</v>
      </c>
      <c r="P21" s="24"/>
      <c r="Q21" s="77"/>
      <c r="R21" s="77"/>
      <c r="S21" s="77"/>
    </row>
    <row r="22" spans="1:19" ht="30" customHeight="1">
      <c r="A22" s="97">
        <v>13</v>
      </c>
      <c r="B22" s="63"/>
      <c r="C22" s="166" t="s">
        <v>140</v>
      </c>
      <c r="D22" s="166"/>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29</v>
      </c>
      <c r="F23" s="120">
        <f>F10+F12+F15+F22</f>
        <v>27</v>
      </c>
      <c r="G23" s="120">
        <f>G10+G12+G15+G22</f>
        <v>29</v>
      </c>
      <c r="H23" s="120">
        <f>H10+H15</f>
        <v>6</v>
      </c>
      <c r="I23" s="120">
        <f>I10+I15</f>
        <v>0</v>
      </c>
      <c r="J23" s="120">
        <f>J10+J12+J15</f>
        <v>2</v>
      </c>
      <c r="K23" s="120">
        <f>K10+K12+K15</f>
        <v>20</v>
      </c>
      <c r="L23" s="120">
        <f>L10+L12+L15+L22</f>
        <v>0</v>
      </c>
      <c r="M23" s="126">
        <f>M10+M12+M15+M22</f>
        <v>0</v>
      </c>
      <c r="N23" s="126">
        <f>N10</f>
        <v>0</v>
      </c>
      <c r="O23" s="127">
        <f t="shared" si="0"/>
        <v>2</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21</v>
      </c>
      <c r="G31" s="128">
        <v>20</v>
      </c>
      <c r="H31" s="128">
        <v>18</v>
      </c>
      <c r="I31" s="128">
        <v>15</v>
      </c>
      <c r="J31" s="128">
        <v>11</v>
      </c>
      <c r="K31" s="128"/>
      <c r="L31" s="128"/>
      <c r="M31" s="128"/>
      <c r="N31" s="128">
        <v>3</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&amp;L92A2DAC0&amp;CФорма № 2-А, Підрозділ: Сосницький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4</v>
      </c>
      <c r="E12" s="105">
        <v>5</v>
      </c>
      <c r="F12" s="105">
        <v>5</v>
      </c>
      <c r="G12" s="105">
        <v>3</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4</v>
      </c>
      <c r="E24" s="105">
        <v>5</v>
      </c>
      <c r="F24" s="105">
        <v>5</v>
      </c>
      <c r="G24" s="105">
        <v>3</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4</v>
      </c>
      <c r="E25" s="105">
        <v>5</v>
      </c>
      <c r="F25" s="105">
        <v>5</v>
      </c>
      <c r="G25" s="105">
        <v>3</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1</v>
      </c>
      <c r="E43" s="105">
        <v>1</v>
      </c>
      <c r="F43" s="105">
        <v>1</v>
      </c>
      <c r="G43" s="105">
        <v>1</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1</v>
      </c>
      <c r="E45" s="105">
        <v>1</v>
      </c>
      <c r="F45" s="105">
        <v>1</v>
      </c>
      <c r="G45" s="105">
        <v>1</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1</v>
      </c>
      <c r="E46" s="105">
        <v>1</v>
      </c>
      <c r="F46" s="105">
        <v>1</v>
      </c>
      <c r="G46" s="105">
        <v>1</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c r="F49" s="105"/>
      <c r="G49" s="105"/>
      <c r="H49" s="105"/>
      <c r="I49" s="105"/>
      <c r="J49" s="105"/>
      <c r="K49" s="123">
        <v>1</v>
      </c>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v>1</v>
      </c>
      <c r="E51" s="105"/>
      <c r="F51" s="105"/>
      <c r="G51" s="105"/>
      <c r="H51" s="105"/>
      <c r="I51" s="105"/>
      <c r="J51" s="105"/>
      <c r="K51" s="123">
        <v>1</v>
      </c>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1</v>
      </c>
      <c r="E52" s="105">
        <v>1</v>
      </c>
      <c r="F52" s="105">
        <v>1</v>
      </c>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v>1</v>
      </c>
      <c r="E54" s="105">
        <v>1</v>
      </c>
      <c r="F54" s="105">
        <v>1</v>
      </c>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12</v>
      </c>
      <c r="E88" s="105">
        <v>10</v>
      </c>
      <c r="F88" s="105">
        <v>7</v>
      </c>
      <c r="G88" s="105">
        <v>6</v>
      </c>
      <c r="H88" s="105">
        <v>3</v>
      </c>
      <c r="I88" s="105"/>
      <c r="J88" s="105"/>
      <c r="K88" s="123">
        <v>2</v>
      </c>
      <c r="L88" s="105"/>
      <c r="M88" s="105">
        <v>198</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4</v>
      </c>
      <c r="E90" s="105">
        <v>4</v>
      </c>
      <c r="F90" s="105">
        <v>4</v>
      </c>
      <c r="G90" s="105">
        <v>4</v>
      </c>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4</v>
      </c>
      <c r="E94" s="105">
        <v>4</v>
      </c>
      <c r="F94" s="105">
        <v>4</v>
      </c>
      <c r="G94" s="105">
        <v>4</v>
      </c>
      <c r="H94" s="105"/>
      <c r="I94" s="105"/>
      <c r="J94" s="105"/>
      <c r="K94" s="123"/>
      <c r="L94" s="105"/>
      <c r="M94" s="105"/>
      <c r="N94" s="119"/>
      <c r="O94" s="105"/>
      <c r="P94" s="60"/>
    </row>
    <row r="95" spans="1:16" s="4" customFormat="1" ht="25.5" customHeight="1">
      <c r="A95" s="44">
        <v>88</v>
      </c>
      <c r="B95" s="137" t="s">
        <v>68</v>
      </c>
      <c r="C95" s="119"/>
      <c r="D95" s="105">
        <v>8</v>
      </c>
      <c r="E95" s="105">
        <v>6</v>
      </c>
      <c r="F95" s="105">
        <v>3</v>
      </c>
      <c r="G95" s="105">
        <v>2</v>
      </c>
      <c r="H95" s="105">
        <v>3</v>
      </c>
      <c r="I95" s="105"/>
      <c r="J95" s="105"/>
      <c r="K95" s="123">
        <v>2</v>
      </c>
      <c r="L95" s="105"/>
      <c r="M95" s="105">
        <v>198</v>
      </c>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2</v>
      </c>
      <c r="E97" s="105"/>
      <c r="F97" s="105"/>
      <c r="G97" s="105"/>
      <c r="H97" s="105"/>
      <c r="I97" s="105"/>
      <c r="J97" s="105"/>
      <c r="K97" s="123">
        <v>2</v>
      </c>
      <c r="L97" s="105"/>
      <c r="M97" s="105"/>
      <c r="N97" s="119"/>
      <c r="O97" s="105"/>
      <c r="P97" s="61"/>
    </row>
    <row r="98" spans="1:16" s="4" customFormat="1" ht="18.75" customHeight="1">
      <c r="A98" s="46">
        <v>91</v>
      </c>
      <c r="B98" s="138" t="s">
        <v>71</v>
      </c>
      <c r="C98" s="119"/>
      <c r="D98" s="105">
        <v>3</v>
      </c>
      <c r="E98" s="105">
        <v>3</v>
      </c>
      <c r="F98" s="105">
        <v>3</v>
      </c>
      <c r="G98" s="105">
        <v>2</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v>
      </c>
      <c r="D114" s="119">
        <f aca="true" t="shared" si="0" ref="D114:O114">SUM(D8,D9,D12,D29,D30,D43,D49,D52,D79,D88,D103,D109,D113)</f>
        <v>20</v>
      </c>
      <c r="E114" s="119">
        <f t="shared" si="0"/>
        <v>18</v>
      </c>
      <c r="F114" s="119">
        <f t="shared" si="0"/>
        <v>15</v>
      </c>
      <c r="G114" s="119">
        <f t="shared" si="0"/>
        <v>11</v>
      </c>
      <c r="H114" s="119">
        <f t="shared" si="0"/>
        <v>3</v>
      </c>
      <c r="I114" s="119">
        <f t="shared" si="0"/>
        <v>0</v>
      </c>
      <c r="J114" s="119">
        <f t="shared" si="0"/>
        <v>0</v>
      </c>
      <c r="K114" s="119">
        <f t="shared" si="0"/>
        <v>3</v>
      </c>
      <c r="L114" s="119">
        <f t="shared" si="0"/>
        <v>0</v>
      </c>
      <c r="M114" s="119">
        <f t="shared" si="0"/>
        <v>198</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&amp;L92A2DAC0&amp;CФорма № 2-А, Підрозділ: Сосницький районний суд Чернігівської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1</v>
      </c>
      <c r="F10" s="120">
        <v>1</v>
      </c>
      <c r="G10" s="129"/>
      <c r="H10" s="129"/>
      <c r="I10" s="121">
        <v>1</v>
      </c>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v>
      </c>
      <c r="F15" s="76">
        <f>SUM(F10:F14)</f>
        <v>1</v>
      </c>
      <c r="G15" s="76">
        <f>SUM(G10:G14)</f>
        <v>0</v>
      </c>
      <c r="H15" s="76">
        <f>SUM(H10:H14)</f>
        <v>0</v>
      </c>
      <c r="I15" s="76">
        <f aca="true" t="shared" si="0" ref="I15:O15">SUM(I10:I14)</f>
        <v>1</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&amp;L92A2DAC0&amp;CФорма № 2-А, Підрозділ: Сосницький 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v>3</v>
      </c>
      <c r="L16" s="33"/>
      <c r="M16" s="23"/>
      <c r="N16" s="20"/>
      <c r="O16" s="20"/>
      <c r="P16" s="20"/>
    </row>
    <row r="17" spans="1:16" s="10" customFormat="1" ht="22.5" customHeight="1">
      <c r="A17" s="2">
        <v>13</v>
      </c>
      <c r="B17" s="258"/>
      <c r="C17" s="259" t="s">
        <v>146</v>
      </c>
      <c r="D17" s="260"/>
      <c r="E17" s="260"/>
      <c r="F17" s="260"/>
      <c r="G17" s="260"/>
      <c r="H17" s="260"/>
      <c r="I17" s="260"/>
      <c r="J17" s="261"/>
      <c r="K17" s="132">
        <v>7</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&amp;L92A2DAC0&amp;CФорма № 2-А, Підрозділ: Сосницький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&amp;L92A2DAC0&amp;C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ЖЕКА</cp:lastModifiedBy>
  <cp:lastPrinted>2014-10-21T12:44:57Z</cp:lastPrinted>
  <dcterms:created xsi:type="dcterms:W3CDTF">1996-10-08T23:32:33Z</dcterms:created>
  <dcterms:modified xsi:type="dcterms:W3CDTF">2015-01-29T08:11:15Z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92A2DAC0</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