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<sst xmlns="http://schemas.openxmlformats.org/spreadsheetml/2006/main" count="280" uniqueCount="211">
  <si>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</si>
  <si>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</si>
  <si>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</si>
  <si>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</si>
  <si>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</si>
  <si>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</si>
  <si>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</si>
  <si>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</si>
  <si>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</si>
  <si>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</si>
  <si>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</si>
  <si>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</si>
  <si>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</si>
  <si>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</si>
  <si>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</si>
  <si>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</si>
  <si>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</si>
  <si>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</si>
  <si>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</si>
  <si>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</si>
  <si>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</si>
  <si>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</si>
  <si>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</si>
  <si>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</si>
  <si>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</si>
  <si>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</si>
  <si>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</si>
  <si>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</si>
  <si>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</si>
  <si>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</si>
  <si>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</si>
  <si>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</si>
  <si>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</si>
  <si>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</si>
  <si>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</si>
  <si>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</si>
  <si>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</si>
  <si>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</si>
  <si>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</si>
  <si>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</si>
  <si>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</si>
  <si>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</si>
  <si>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</si>
  <si>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</si>
  <si>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</si>
  <si>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</si>
  <si>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</si>
  <si>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</si>
  <si>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</si>
  <si>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</si>
  <si>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</si>
  <si>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</si>
  <si>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</si>
  <si>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</si>
  <si>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</si>
  <si>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</si>
  <si>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</si>
  <si>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</si>
  <si>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</si>
  <si>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</si>
  <si>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</si>
  <si>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</si>
  <si>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</si>
  <si>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</si>
  <si>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</si>
  <si>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</si>
  <si>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</si>
  <si>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</si>
  <si>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</si>
  <si>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</si>
  <si>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</si>
  <si>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</si>
  <si>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</si>
  <si>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</si>
  <si>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</si>
  <si>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</si>
  <si>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</si>
  <si>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</si>
  <si>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</si>
  <si>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</si>
  <si>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</si>
  <si>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</si>
  <si>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</si>
  <si>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</si>
  <si>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</si>
  <si>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</si>
  <si>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</si>
  <si>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</si>
  <si>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</si>
  <si>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</si>
  <si>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</si>
  <si>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</si>
  <si>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</si>
  <si>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</si>
  <si>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</si>
  <si>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</si>
  <si>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</si>
  <si>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</si>
  <si>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</si>
  <si>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</si>
  <si>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</si>
  <si>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</si>
  <si>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</si>
  <si>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</si>
  <si>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</si>
  <si>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</si>
  <si>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</si>
  <si>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</si>
  <si>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</si>
  <si>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</si>
  <si>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</si>
  <si>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</si>
  <si>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</si>
  <si>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</si>
  <si>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</si>
  <si>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</si>
  <si>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</si>
  <si>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</si>
  <si>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</si>
  <si>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</si>
  <si>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</si>
  <si>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</si>
  <si>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</si>
  <si>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</si>
  <si>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</si>
  <si>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</si>
  <si>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</si>
  <si>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</si>
  <si>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</si>
  <si>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</si>
  <si>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</si>
  <si>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</si>
  <si>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</si>
  <si>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</si>
  <si>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</si>
  <si>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</si>
  <si>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</si>
  <si>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</si>
  <si>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</si>
  <si>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</si>
  <si>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</si>
  <si>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</si>
  <si>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</si>
  <si>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</si>
  <si>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</si>
  <si>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</si>
  <si>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</si>
  <si>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</si>
  <si>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</si>
  <si>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</si>
  <si>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</si>
  <si>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</si>
  <si>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</si>
  <si>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</si>
  <si>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</si>
  <si>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</si>
  <si>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</si>
  <si>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</si>
  <si>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</si>
  <si>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</si>
  <si>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</si>
  <si>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</si>
  <si>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</si>
  <si>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</si>
  <si>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</si>
  <si>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</si>
  <si>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</si>
  <si>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</si>
  <si>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</si>
  <si>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</si>
  <si>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</si>
  <si>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</si>
  <si>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</si>
  <si>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</si>
  <si>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</si>
  <si>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</si>
  <si>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</si>
  <si>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</si>
  <si>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</si>
  <si>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</si>
  <si>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</si>
  <si>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</si>
  <si>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</si>
  <si>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</si>
  <si>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</si>
  <si>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</si>
  <si>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</si>
  <si>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</si>
  <si>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</si>
  <si>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</si>
  <si>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</si>
  <si>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</si>
  <si>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</si>
  <si>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</si>
  <si>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</si>
  <si>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</si>
  <si>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</si>
  <si>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</si>
  <si>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</si>
  <si>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</si>
  <si>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</si>
  <si>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</si>
  <si>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Сосницький районний суд Чернігівської області</t>
  </si>
  <si>
    <t>16100.м. Сосниця.вул. Чернігівська 54</t>
  </si>
  <si>
    <t>Доручення судів України / іноземних судів</t>
  </si>
  <si>
    <t xml:space="preserve">Розглянуто справ судом присяжних </t>
  </si>
  <si>
    <t>І.А. Смаль</t>
  </si>
  <si>
    <t>О.М. Морус</t>
  </si>
  <si>
    <t>(04655) 20224</t>
  </si>
  <si>
    <t>inbox@sn.cn.court.gov.ua</t>
  </si>
  <si>
    <t>3 липня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</si>
</sst>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&amp;L0E1D6705&amp;C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61</v>
      </c>
      <c r="F6" s="90">
        <v>50</v>
      </c>
      <c r="G6" s="90"/>
      <c r="H6" s="90">
        <v>50</v>
      </c>
      <c r="I6" s="90" t="s">
        <v>172</v>
      </c>
      <c r="J6" s="90">
        <v>11</v>
      </c>
      <c r="K6" s="91">
        <v>1</v>
      </c>
      <c r="L6" s="101">
        <f>E6-F6</f>
        <v>11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155</v>
      </c>
      <c r="F7" s="90">
        <v>155</v>
      </c>
      <c r="G7" s="90"/>
      <c r="H7" s="90">
        <v>154</v>
      </c>
      <c r="I7" s="90">
        <v>137</v>
      </c>
      <c r="J7" s="90">
        <v>1</v>
      </c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21</v>
      </c>
      <c r="F9" s="90">
        <v>21</v>
      </c>
      <c r="G9" s="90"/>
      <c r="H9" s="90">
        <v>21</v>
      </c>
      <c r="I9" s="90">
        <v>19</v>
      </c>
      <c r="J9" s="90"/>
      <c r="K9" s="91"/>
      <c r="L9" s="101">
        <f>E9-F9</f>
        <v>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2</v>
      </c>
      <c r="F10" s="90">
        <v>2</v>
      </c>
      <c r="G10" s="90">
        <v>1</v>
      </c>
      <c r="H10" s="90">
        <v>2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3</v>
      </c>
      <c r="F12" s="90">
        <v>3</v>
      </c>
      <c r="G12" s="90"/>
      <c r="H12" s="90">
        <v>3</v>
      </c>
      <c r="I12" s="90">
        <v>1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243</v>
      </c>
      <c r="F15" s="104">
        <f>SUM(F6:F14)</f>
        <v>231</v>
      </c>
      <c r="G15" s="104">
        <f>SUM(G6:G14)</f>
        <v>1</v>
      </c>
      <c r="H15" s="104">
        <f>SUM(H6:H14)</f>
        <v>230</v>
      </c>
      <c r="I15" s="104">
        <f>SUM(I6:I14)</f>
        <v>157</v>
      </c>
      <c r="J15" s="104">
        <f>SUM(J6:J14)</f>
        <v>13</v>
      </c>
      <c r="K15" s="104">
        <f>SUM(K6:K14)</f>
        <v>1</v>
      </c>
      <c r="L15" s="101">
        <f>E15-F15</f>
        <v>12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</v>
      </c>
      <c r="F16" s="92">
        <v>2</v>
      </c>
      <c r="G16" s="92"/>
      <c r="H16" s="92">
        <v>2</v>
      </c>
      <c r="I16" s="92">
        <v>2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3</v>
      </c>
      <c r="F17" s="92">
        <v>2</v>
      </c>
      <c r="G17" s="92"/>
      <c r="H17" s="92">
        <v>2</v>
      </c>
      <c r="I17" s="92">
        <v>1</v>
      </c>
      <c r="J17" s="92">
        <v>1</v>
      </c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</v>
      </c>
      <c r="F24" s="91">
        <v>2</v>
      </c>
      <c r="G24" s="91"/>
      <c r="H24" s="91">
        <v>2</v>
      </c>
      <c r="I24" s="91">
        <v>1</v>
      </c>
      <c r="J24" s="91">
        <v>1</v>
      </c>
      <c r="K24" s="91"/>
      <c r="L24" s="101">
        <f>E24-F24</f>
        <v>1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5</v>
      </c>
      <c r="F25" s="91">
        <v>5</v>
      </c>
      <c r="G25" s="91"/>
      <c r="H25" s="91">
        <v>4</v>
      </c>
      <c r="I25" s="91">
        <v>3</v>
      </c>
      <c r="J25" s="91">
        <v>1</v>
      </c>
      <c r="K25" s="91"/>
      <c r="L25" s="101">
        <f>E25-F25</f>
        <v>0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2</v>
      </c>
      <c r="F26" s="91">
        <v>2</v>
      </c>
      <c r="G26" s="91"/>
      <c r="H26" s="91">
        <v>2</v>
      </c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114</v>
      </c>
      <c r="F27" s="91">
        <v>110</v>
      </c>
      <c r="G27" s="91"/>
      <c r="H27" s="91">
        <v>107</v>
      </c>
      <c r="I27" s="91">
        <v>95</v>
      </c>
      <c r="J27" s="91">
        <v>7</v>
      </c>
      <c r="K27" s="91"/>
      <c r="L27" s="101">
        <f>E27-F27</f>
        <v>4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137</v>
      </c>
      <c r="F28" s="91">
        <v>96</v>
      </c>
      <c r="G28" s="91">
        <v>1</v>
      </c>
      <c r="H28" s="91">
        <v>112</v>
      </c>
      <c r="I28" s="91">
        <v>102</v>
      </c>
      <c r="J28" s="91">
        <v>25</v>
      </c>
      <c r="K28" s="91"/>
      <c r="L28" s="101">
        <f>E28-F28</f>
        <v>41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15</v>
      </c>
      <c r="F29" s="91">
        <v>15</v>
      </c>
      <c r="G29" s="91"/>
      <c r="H29" s="91">
        <v>15</v>
      </c>
      <c r="I29" s="91">
        <v>12</v>
      </c>
      <c r="J29" s="91"/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17</v>
      </c>
      <c r="F30" s="91">
        <v>12</v>
      </c>
      <c r="G30" s="91"/>
      <c r="H30" s="91">
        <v>13</v>
      </c>
      <c r="I30" s="91">
        <v>12</v>
      </c>
      <c r="J30" s="91">
        <v>4</v>
      </c>
      <c r="K30" s="91"/>
      <c r="L30" s="101">
        <f>E30-F30</f>
        <v>5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</v>
      </c>
      <c r="F31" s="91"/>
      <c r="G31" s="91"/>
      <c r="H31" s="91">
        <v>1</v>
      </c>
      <c r="I31" s="91">
        <v>1</v>
      </c>
      <c r="J31" s="91"/>
      <c r="K31" s="91"/>
      <c r="L31" s="101">
        <f>E31-F31</f>
        <v>1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3</v>
      </c>
      <c r="F36" s="91">
        <v>2</v>
      </c>
      <c r="G36" s="91"/>
      <c r="H36" s="91">
        <v>3</v>
      </c>
      <c r="I36" s="91">
        <v>2</v>
      </c>
      <c r="J36" s="91"/>
      <c r="K36" s="91"/>
      <c r="L36" s="101">
        <f>E36-F36</f>
        <v>1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189</v>
      </c>
      <c r="F40" s="91">
        <v>140</v>
      </c>
      <c r="G40" s="91">
        <v>1</v>
      </c>
      <c r="H40" s="91">
        <v>152</v>
      </c>
      <c r="I40" s="91">
        <v>120</v>
      </c>
      <c r="J40" s="91">
        <v>37</v>
      </c>
      <c r="K40" s="91"/>
      <c r="L40" s="101">
        <f>E40-F40</f>
        <v>49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123</v>
      </c>
      <c r="F41" s="91">
        <v>117</v>
      </c>
      <c r="G41" s="91"/>
      <c r="H41" s="91">
        <v>117</v>
      </c>
      <c r="I41" s="91" t="s">
        <v>172</v>
      </c>
      <c r="J41" s="91">
        <v>6</v>
      </c>
      <c r="K41" s="91"/>
      <c r="L41" s="101">
        <f>E41-F41</f>
        <v>6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124</v>
      </c>
      <c r="F45" s="91">
        <f aca="true" t="shared" si="0" ref="F45:K45">F41+F43+F44</f>
        <v>118</v>
      </c>
      <c r="G45" s="91">
        <f t="shared" si="0"/>
        <v>0</v>
      </c>
      <c r="H45" s="91">
        <f t="shared" si="0"/>
        <v>118</v>
      </c>
      <c r="I45" s="91">
        <f>I43+I44</f>
        <v>0</v>
      </c>
      <c r="J45" s="91">
        <f t="shared" si="0"/>
        <v>6</v>
      </c>
      <c r="K45" s="91">
        <f t="shared" si="0"/>
        <v>0</v>
      </c>
      <c r="L45" s="101">
        <f>E45-F45</f>
        <v>6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559</v>
      </c>
      <c r="F46" s="91">
        <f aca="true" t="shared" si="1" ref="F46:K46">F15+F24+F40+F45</f>
        <v>491</v>
      </c>
      <c r="G46" s="91">
        <f t="shared" si="1"/>
        <v>2</v>
      </c>
      <c r="H46" s="91">
        <f t="shared" si="1"/>
        <v>502</v>
      </c>
      <c r="I46" s="91">
        <f t="shared" si="1"/>
        <v>278</v>
      </c>
      <c r="J46" s="91">
        <f t="shared" si="1"/>
        <v>57</v>
      </c>
      <c r="K46" s="91">
        <f t="shared" si="1"/>
        <v>1</v>
      </c>
      <c r="L46" s="101">
        <f>E46-F46</f>
        <v>68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&amp;L0E1D6705&amp;CФорма № 1-мзс, Підрозділ: Сосницький районний суд Чернігівської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11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4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5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18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1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3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16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7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50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15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6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4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/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/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/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1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&amp;L0E1D6705&amp;CФорма № 1-мзс, Підрозділ: Сосницький районний суд Чернігівської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50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37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4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13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3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84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10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3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2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3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/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24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149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40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1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1499807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380109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/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7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25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3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223</v>
      </c>
      <c r="F55" s="96">
        <v>7</v>
      </c>
      <c r="G55" s="96"/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2</v>
      </c>
      <c r="F56" s="96"/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136</v>
      </c>
      <c r="F57" s="96">
        <v>16</v>
      </c>
      <c r="G57" s="96"/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118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209</v>
      </c>
      <c r="G62" s="114">
        <v>573571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2</v>
      </c>
      <c r="G63" s="113">
        <v>923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24</v>
      </c>
      <c r="G64" s="113">
        <v>37541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61</v>
      </c>
      <c r="G65" s="112">
        <v>105755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&amp;L0E1D6705&amp;CФорма № 1-мзс, Підрозділ: Сосницький районний суд Чернігівської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1.7543859649122806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7.6923076923076925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102.24032586558044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167.33333333333334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186.33333333333334</v>
      </c>
    </row>
    <row r="11" spans="1:4" ht="16.5" customHeight="1">
      <c r="A11" s="202" t="s">
        <v>63</v>
      </c>
      <c r="B11" s="204"/>
      <c r="C11" s="14">
        <v>9</v>
      </c>
      <c r="D11" s="94">
        <v>23</v>
      </c>
    </row>
    <row r="12" spans="1:4" ht="16.5" customHeight="1">
      <c r="A12" s="311" t="s">
        <v>106</v>
      </c>
      <c r="B12" s="311"/>
      <c r="C12" s="14">
        <v>10</v>
      </c>
      <c r="D12" s="94">
        <v>14</v>
      </c>
    </row>
    <row r="13" spans="1:4" ht="16.5" customHeight="1">
      <c r="A13" s="311" t="s">
        <v>31</v>
      </c>
      <c r="B13" s="311"/>
      <c r="C13" s="14">
        <v>11</v>
      </c>
      <c r="D13" s="94">
        <v>25</v>
      </c>
    </row>
    <row r="14" spans="1:4" ht="16.5" customHeight="1">
      <c r="A14" s="311" t="s">
        <v>107</v>
      </c>
      <c r="B14" s="311"/>
      <c r="C14" s="14">
        <v>12</v>
      </c>
      <c r="D14" s="94">
        <v>47</v>
      </c>
    </row>
    <row r="15" spans="1:4" ht="16.5" customHeight="1">
      <c r="A15" s="311" t="s">
        <v>111</v>
      </c>
      <c r="B15" s="311"/>
      <c r="C15" s="14">
        <v>13</v>
      </c>
      <c r="D15" s="94">
        <v>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&amp;L0E1D6705&amp;CФорма № 1-мзс, Підрозділ: Сосницький районний суд Чернігівської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2019-07-29T06:15:20Z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0E1D6705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