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<sst xmlns="http://schemas.openxmlformats.org/spreadsheetml/2006/main" count="187" uniqueCount="159">
  <si>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</si>
  <si>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</si>
  <si>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</si>
  <si>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</si>
  <si>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</si>
  <si>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</si>
  <si>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</si>
  <si>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</si>
  <si>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</si>
  <si>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</si>
  <si>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</si>
  <si>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</si>
  <si>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</si>
  <si>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</si>
  <si>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</si>
  <si>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</si>
  <si>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</si>
  <si>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</si>
  <si>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</si>
  <si>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</si>
  <si>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</si>
  <si>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</si>
  <si>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</si>
  <si>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</si>
  <si>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</si>
  <si>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</si>
  <si>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</si>
  <si>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</si>
  <si>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</si>
  <si>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</si>
  <si>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</si>
  <si>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</si>
  <si>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</si>
  <si>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</si>
  <si>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</si>
  <si>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</si>
  <si>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</si>
  <si>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</si>
  <si>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</si>
  <si>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</si>
  <si>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</si>
  <si>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</si>
  <si>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</si>
  <si>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</si>
  <si>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</si>
  <si>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</si>
  <si>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</si>
  <si>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</si>
  <si>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</si>
  <si>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</si>
  <si>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</si>
  <si>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</si>
  <si>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</si>
  <si>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</si>
  <si>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</si>
  <si>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</si>
  <si>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</si>
  <si>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</si>
  <si>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</si>
  <si>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</si>
  <si>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</si>
  <si>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</si>
  <si>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</si>
  <si>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</si>
  <si>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</si>
  <si>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</si>
  <si>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</si>
  <si>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</si>
  <si>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</si>
  <si>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</si>
  <si>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</si>
  <si>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</si>
  <si>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</si>
  <si>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</si>
  <si>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</si>
  <si>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</si>
  <si>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</si>
  <si>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</si>
  <si>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</si>
  <si>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</si>
  <si>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</si>
  <si>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</si>
  <si>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</si>
  <si>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</si>
  <si>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</si>
  <si>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</si>
  <si>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</si>
  <si>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</si>
  <si>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</si>
  <si>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</si>
  <si>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</si>
  <si>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</si>
  <si>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</si>
  <si>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</si>
  <si>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</si>
  <si>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</si>
  <si>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</si>
  <si>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</si>
  <si>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</si>
  <si>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</si>
  <si>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</si>
  <si>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</si>
  <si>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</si>
  <si>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</si>
  <si>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</si>
  <si>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</si>
  <si>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</si>
  <si>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</si>
  <si>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</si>
  <si>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</si>
  <si>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</si>
  <si>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</si>
  <si>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</si>
  <si>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</si>
  <si>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</si>
  <si>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</si>
  <si>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</si>
  <si>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</si>
  <si>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</si>
  <si>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</si>
  <si>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</si>
  <si>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</si>
  <si>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</si>
  <si>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</si>
  <si>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</si>
  <si>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</si>
  <si>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</si>
  <si>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</si>
  <si>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</si>
  <si>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</si>
  <si>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</si>
  <si>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</si>
  <si>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</si>
  <si>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</si>
  <si>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</si>
  <si>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</si>
  <si>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</si>
  <si>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</si>
  <si>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</si>
  <si>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</si>
  <si>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</si>
  <si>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</si>
  <si>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</si>
  <si>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</si>
  <si>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</si>
  <si>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</si>
  <si>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</si>
  <si>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</si>
  <si>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</si>
  <si>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</si>
  <si>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</si>
  <si>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</si>
  <si>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</si>
  <si>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</si>
  <si>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А.П. Стельмах</t>
  </si>
  <si>
    <t>О.М. Морус</t>
  </si>
  <si>
    <t>(04655) 20224</t>
  </si>
  <si>
    <t>inbox@sn.cn.court.gov.ua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</si>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</sst>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&amp;L94A6806F&amp;C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232</v>
      </c>
      <c r="D6" s="88">
        <f>SUM(D7,D10,D13,D14,D15,D21,D24,D25,D18,D19,D20)</f>
        <v>198680.15000000002</v>
      </c>
      <c r="E6" s="88">
        <f>SUM(E7,E10,E13,E14,E15,E21,E24,E25,E18,E19,E20)</f>
        <v>169</v>
      </c>
      <c r="F6" s="88">
        <f>SUM(F7,F10,F13,F14,F15,F21,F24,F25,F18,F19,F20)</f>
        <v>138268.65</v>
      </c>
      <c r="G6" s="88">
        <f>SUM(G7,G10,G13,G14,G15,G21,G24,G25,G18,G19,G20)</f>
        <v>25</v>
      </c>
      <c r="H6" s="88">
        <f>SUM(H7,H10,H13,H14,H15,H21,H24,H25,H18,H19,H20)</f>
        <v>13270.800000000001</v>
      </c>
      <c r="I6" s="88">
        <f>SUM(I7,I10,I13,I14,I15,I21,I24,I25,I18,I19,I20)</f>
        <v>35</v>
      </c>
      <c r="J6" s="88">
        <f>SUM(J7,J10,J13,J14,J15,J21,J24,J25,J18,J19,J20)</f>
        <v>38370.020000000004</v>
      </c>
      <c r="K6" s="88">
        <f>SUM(K7,K10,K13,K14,K15,K21,K24,K25,K18,K19,K20)</f>
        <v>41</v>
      </c>
      <c r="L6" s="88">
        <f>SUM(L7,L10,L13,L14,L15,L21,L24,L25,L18,L19,L20)</f>
        <v>36470.700000000004</v>
      </c>
    </row>
    <row r="7" spans="1:12" ht="12.75" customHeight="1">
      <c r="A7" s="86">
        <v>2</v>
      </c>
      <c r="B7" s="89" t="s">
        <v>68</v>
      </c>
      <c r="C7" s="90">
        <v>75</v>
      </c>
      <c r="D7" s="90">
        <v>81328.85</v>
      </c>
      <c r="E7" s="90">
        <v>36</v>
      </c>
      <c r="F7" s="90">
        <v>41355.95</v>
      </c>
      <c r="G7" s="90">
        <v>6</v>
      </c>
      <c r="H7" s="90">
        <v>3473.4</v>
      </c>
      <c r="I7" s="90">
        <v>26</v>
      </c>
      <c r="J7" s="90">
        <v>25268.02</v>
      </c>
      <c r="K7" s="90">
        <v>29</v>
      </c>
      <c r="L7" s="90">
        <v>30268.2</v>
      </c>
    </row>
    <row r="8" spans="1:12" ht="12.75">
      <c r="A8" s="86">
        <v>3</v>
      </c>
      <c r="B8" s="91" t="s">
        <v>69</v>
      </c>
      <c r="C8" s="90">
        <v>4</v>
      </c>
      <c r="D8" s="90">
        <v>9924</v>
      </c>
      <c r="E8" s="90">
        <v>3</v>
      </c>
      <c r="F8" s="90">
        <v>7443</v>
      </c>
      <c r="G8" s="90"/>
      <c r="H8" s="90"/>
      <c r="I8" s="90">
        <v>8</v>
      </c>
      <c r="J8" s="90">
        <v>7939.2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71</v>
      </c>
      <c r="D9" s="90">
        <v>71404.85</v>
      </c>
      <c r="E9" s="90">
        <v>33</v>
      </c>
      <c r="F9" s="90">
        <v>33912.95</v>
      </c>
      <c r="G9" s="90">
        <v>6</v>
      </c>
      <c r="H9" s="90">
        <v>3473.4</v>
      </c>
      <c r="I9" s="90">
        <v>18</v>
      </c>
      <c r="J9" s="90">
        <v>17328.82</v>
      </c>
      <c r="K9" s="90">
        <v>28</v>
      </c>
      <c r="L9" s="90">
        <v>27787.2</v>
      </c>
    </row>
    <row r="10" spans="1:12" ht="12.75">
      <c r="A10" s="86">
        <v>5</v>
      </c>
      <c r="B10" s="89" t="s">
        <v>71</v>
      </c>
      <c r="C10" s="90">
        <v>46</v>
      </c>
      <c r="D10" s="90">
        <v>48627.6</v>
      </c>
      <c r="E10" s="90">
        <v>41</v>
      </c>
      <c r="F10" s="90">
        <v>40688.4</v>
      </c>
      <c r="G10" s="90">
        <v>1</v>
      </c>
      <c r="H10" s="90">
        <v>992.4</v>
      </c>
      <c r="I10" s="90">
        <v>8</v>
      </c>
      <c r="J10" s="90">
        <v>12109.6</v>
      </c>
      <c r="K10" s="90">
        <v>3</v>
      </c>
      <c r="L10" s="90">
        <v>2977.2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/>
      <c r="H11" s="90"/>
      <c r="I11" s="90">
        <v>2</v>
      </c>
      <c r="J11" s="90">
        <v>2396.6</v>
      </c>
      <c r="K11" s="90"/>
      <c r="L11" s="90"/>
    </row>
    <row r="12" spans="1:12" ht="12.75">
      <c r="A12" s="86">
        <v>7</v>
      </c>
      <c r="B12" s="91" t="s">
        <v>73</v>
      </c>
      <c r="C12" s="90">
        <v>44</v>
      </c>
      <c r="D12" s="90">
        <v>43665.6</v>
      </c>
      <c r="E12" s="90">
        <v>41</v>
      </c>
      <c r="F12" s="90">
        <v>40688.4</v>
      </c>
      <c r="G12" s="90">
        <v>1</v>
      </c>
      <c r="H12" s="90">
        <v>992.4</v>
      </c>
      <c r="I12" s="90">
        <v>6</v>
      </c>
      <c r="J12" s="90">
        <v>9713</v>
      </c>
      <c r="K12" s="90">
        <v>3</v>
      </c>
      <c r="L12" s="90">
        <v>2977.2</v>
      </c>
    </row>
    <row r="13" spans="1:12" ht="12.75">
      <c r="A13" s="86">
        <v>8</v>
      </c>
      <c r="B13" s="89" t="s">
        <v>18</v>
      </c>
      <c r="C13" s="90">
        <v>44</v>
      </c>
      <c r="D13" s="90">
        <v>43665.6</v>
      </c>
      <c r="E13" s="90">
        <v>36</v>
      </c>
      <c r="F13" s="90">
        <v>35726.4</v>
      </c>
      <c r="G13" s="90">
        <v>15</v>
      </c>
      <c r="H13" s="90">
        <v>7358.6</v>
      </c>
      <c r="I13" s="90">
        <v>1</v>
      </c>
      <c r="J13" s="90">
        <v>992.4</v>
      </c>
      <c r="K13" s="90"/>
      <c r="L13" s="90"/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/>
      <c r="F14" s="90"/>
      <c r="G14" s="90">
        <v>1</v>
      </c>
      <c r="H14" s="90">
        <v>454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31</v>
      </c>
      <c r="D15" s="90">
        <v>15382.2</v>
      </c>
      <c r="E15" s="90">
        <v>26</v>
      </c>
      <c r="F15" s="90">
        <v>13303</v>
      </c>
      <c r="G15" s="90">
        <v>2</v>
      </c>
      <c r="H15" s="90">
        <v>992.4</v>
      </c>
      <c r="I15" s="90"/>
      <c r="J15" s="90"/>
      <c r="K15" s="90">
        <v>4</v>
      </c>
      <c r="L15" s="90">
        <v>1984.8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31</v>
      </c>
      <c r="D17" s="90">
        <v>15382.2</v>
      </c>
      <c r="E17" s="90">
        <v>26</v>
      </c>
      <c r="F17" s="90">
        <v>13303</v>
      </c>
      <c r="G17" s="90">
        <v>2</v>
      </c>
      <c r="H17" s="90">
        <v>992.4</v>
      </c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35</v>
      </c>
      <c r="D18" s="90">
        <v>8683.5</v>
      </c>
      <c r="E18" s="90">
        <v>30</v>
      </c>
      <c r="F18" s="90">
        <v>7194.9</v>
      </c>
      <c r="G18" s="90"/>
      <c r="H18" s="90"/>
      <c r="I18" s="90"/>
      <c r="J18" s="90"/>
      <c r="K18" s="90">
        <v>5</v>
      </c>
      <c r="L18" s="90">
        <v>1240.5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</v>
      </c>
      <c r="D39" s="88">
        <f>SUM(D40,D47,D48,D49)</f>
        <v>1984.8</v>
      </c>
      <c r="E39" s="88">
        <f>SUM(E40,E47,E48,E49)</f>
        <v>2</v>
      </c>
      <c r="F39" s="88">
        <f>SUM(F40,F47,F48,F49)</f>
        <v>992.4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</v>
      </c>
      <c r="D40" s="90">
        <f>SUM(D41,D44)</f>
        <v>1984.8</v>
      </c>
      <c r="E40" s="90">
        <f>SUM(E41,E44)</f>
        <v>2</v>
      </c>
      <c r="F40" s="90">
        <f>SUM(F41,F44)</f>
        <v>992.4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</v>
      </c>
      <c r="D44" s="90">
        <v>1984.8</v>
      </c>
      <c r="E44" s="90">
        <v>2</v>
      </c>
      <c r="F44" s="90">
        <v>992.4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</v>
      </c>
      <c r="D46" s="90">
        <v>1984.8</v>
      </c>
      <c r="E46" s="90">
        <v>2</v>
      </c>
      <c r="F46" s="90">
        <v>992.4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168</v>
      </c>
      <c r="D55" s="88">
        <v>83361.5999999997</v>
      </c>
      <c r="E55" s="88">
        <v>70</v>
      </c>
      <c r="F55" s="88">
        <v>34734</v>
      </c>
      <c r="G55" s="88"/>
      <c r="H55" s="88"/>
      <c r="I55" s="88">
        <v>168</v>
      </c>
      <c r="J55" s="88">
        <v>83361.5999999997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402</v>
      </c>
      <c r="D56" s="88">
        <f>SUM(D6,D28,D39,D50,D55)</f>
        <v>284026.5499999997</v>
      </c>
      <c r="E56" s="88">
        <f>SUM(E6,E28,E39,E50,E55)</f>
        <v>241</v>
      </c>
      <c r="F56" s="88">
        <f>SUM(F6,F28,F39,F50,F55)</f>
        <v>173995.05</v>
      </c>
      <c r="G56" s="88">
        <f>SUM(G6,G28,G39,G50,G55)</f>
        <v>25</v>
      </c>
      <c r="H56" s="88">
        <f>SUM(H6,H28,H39,H50,H55)</f>
        <v>13270.800000000001</v>
      </c>
      <c r="I56" s="88">
        <f>SUM(I6,I28,I39,I50,I55)</f>
        <v>203</v>
      </c>
      <c r="J56" s="88">
        <f>SUM(J6,J28,J39,J50,J55)</f>
        <v>121731.6199999997</v>
      </c>
      <c r="K56" s="88">
        <f>SUM(K6,K28,K39,K50,K55)</f>
        <v>41</v>
      </c>
      <c r="L56" s="88">
        <f>SUM(L6,L28,L39,L50,L55)</f>
        <v>36470.700000000004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&amp;L94A6806F&amp;CФорма № 10, Підрозділ: Сосницький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39</v>
      </c>
      <c r="G5" s="97">
        <f>SUM(G6:G26)</f>
        <v>34982.1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10</v>
      </c>
      <c r="G6" s="99">
        <v>11412.6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23</v>
      </c>
      <c r="G8" s="99">
        <v>19103.7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2</v>
      </c>
      <c r="G12" s="99">
        <v>1488.6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2</v>
      </c>
      <c r="G13" s="99">
        <v>1488.6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992.4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&amp;L94A6806F&amp;CФорма № 10, Підрозділ: Сосницький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2023-01-19T07:34:54Z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94A6806F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